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14" i="1" l="1"/>
  <c r="B14" i="1"/>
  <c r="C12" i="1"/>
  <c r="C11" i="1"/>
  <c r="C10" i="1"/>
  <c r="C9" i="1"/>
  <c r="B9" i="1"/>
  <c r="C8" i="1"/>
  <c r="B8" i="1"/>
  <c r="B7" i="1"/>
  <c r="C4" i="1"/>
</calcChain>
</file>

<file path=xl/sharedStrings.xml><?xml version="1.0" encoding="utf-8"?>
<sst xmlns="http://schemas.openxmlformats.org/spreadsheetml/2006/main" count="6" uniqueCount="6">
  <si>
    <t>月份</t>
    <phoneticPr fontId="1" type="noConversion"/>
  </si>
  <si>
    <t>诉讼费收入</t>
    <phoneticPr fontId="1" type="noConversion"/>
  </si>
  <si>
    <t>诉讼费退费</t>
    <phoneticPr fontId="1" type="noConversion"/>
  </si>
  <si>
    <t>单位：元</t>
    <phoneticPr fontId="1" type="noConversion"/>
  </si>
  <si>
    <t>吉林省高级人民法院2018年度1-10月诉讼费收支情况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</si>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</sst>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3" sqref="C13"/>
    </sheetView>
  </sheetViews>
  <sheetFormatPr defaultRowHeight="13.5" x14ac:dyDescent="0.15"/>
  <cols>
    <col min="1" max="1" width="13.75" style="1" customWidth="1"/>
    <col min="2" max="3" width="25.25" style="1" customWidth="1"/>
    <col min="4" max="16384" width="9" style="1"/>
  </cols>
  <sheetData>
    <row r="1" spans="1:3" ht="31.5" customHeight="1" x14ac:dyDescent="0.15">
      <c r="A1" s="9" t="s">
        <v>4</v>
      </c>
      <c r="B1" s="9"/>
      <c r="C1" s="9"/>
    </row>
    <row r="2" spans="1:3" s="2" customFormat="1" ht="20.25" customHeight="1" x14ac:dyDescent="0.15">
      <c r="C2" s="3" t="s">
        <v>3</v>
      </c>
    </row>
    <row r="3" spans="1:3" s="4" customFormat="1" ht="24" customHeight="1" x14ac:dyDescent="0.15">
      <c r="A3" s="5" t="s">
        <v>0</v>
      </c>
      <c r="B3" s="5" t="s">
        <v>1</v>
      </c>
      <c r="C3" s="5" t="s">
        <v>2</v>
      </c>
    </row>
    <row r="4" spans="1:3" s="2" customFormat="1" ht="24" customHeight="1" x14ac:dyDescent="0.15">
      <c r="A4" s="6">
        <v>1</v>
      </c>
      <c r="B4" s="7">
        <v>36197813.780000001</v>
      </c>
      <c r="C4" s="7">
        <f>2133450.28</f>
        <v>2133450.2799999998</v>
      </c>
    </row>
    <row r="5" spans="1:3" s="2" customFormat="1" ht="24" customHeight="1" x14ac:dyDescent="0.15">
      <c r="A5" s="6">
        <v>2</v>
      </c>
      <c r="B5" s="7">
        <v>34132760.030000001</v>
      </c>
      <c r="C5" s="7">
        <f>29338962+194107</f>
        <v>29533069</v>
      </c>
    </row>
    <row r="6" spans="1:3" s="2" customFormat="1" ht="24" customHeight="1" x14ac:dyDescent="0.15">
      <c r="A6" s="6">
        <v>3</v>
      </c>
      <c r="B6" s="7">
        <v>35764728.810000002</v>
      </c>
      <c r="C6" s="7">
        <v>18277576.579999998</v>
      </c>
    </row>
    <row r="7" spans="1:3" s="2" customFormat="1" ht="24" customHeight="1" x14ac:dyDescent="0.15">
      <c r="A7" s="6">
        <v>4</v>
      </c>
      <c r="B7" s="7">
        <f>243270+14846208.83</f>
        <v>15089478.83</v>
      </c>
      <c r="C7" s="7">
        <v>208425</v>
      </c>
    </row>
    <row r="8" spans="1:3" s="2" customFormat="1" ht="24" customHeight="1" x14ac:dyDescent="0.15">
      <c r="A8" s="6">
        <v>5</v>
      </c>
      <c r="B8" s="7">
        <f>15291.9+7503920.68</f>
        <v>7519212.5800000001</v>
      </c>
      <c r="C8" s="7">
        <f>2127536.44+1008210</f>
        <v>3135746.44</v>
      </c>
    </row>
    <row r="9" spans="1:3" s="2" customFormat="1" ht="24" customHeight="1" x14ac:dyDescent="0.15">
      <c r="A9" s="6">
        <v>6</v>
      </c>
      <c r="B9" s="7">
        <f>50+6267576.18</f>
        <v>6267626.1799999997</v>
      </c>
      <c r="C9" s="7">
        <f>170010+117541.25</f>
        <v>287551.25</v>
      </c>
    </row>
    <row r="10" spans="1:3" s="2" customFormat="1" ht="24" customHeight="1" x14ac:dyDescent="0.15">
      <c r="A10" s="6">
        <v>7</v>
      </c>
      <c r="B10" s="7">
        <v>24683594.600000001</v>
      </c>
      <c r="C10" s="7">
        <f>1199729+50792092.75-50676964.25</f>
        <v>1314857.5</v>
      </c>
    </row>
    <row r="11" spans="1:3" s="2" customFormat="1" ht="24" customHeight="1" x14ac:dyDescent="0.15">
      <c r="A11" s="6">
        <v>8</v>
      </c>
      <c r="B11" s="7">
        <v>9185832.4800000004</v>
      </c>
      <c r="C11" s="7">
        <f>1346659.95+40463706.77-39922736.77</f>
        <v>1887629.950000003</v>
      </c>
    </row>
    <row r="12" spans="1:3" s="2" customFormat="1" ht="24" customHeight="1" x14ac:dyDescent="0.15">
      <c r="A12" s="6">
        <v>9</v>
      </c>
      <c r="B12" s="7">
        <v>11987764.93</v>
      </c>
      <c r="C12" s="7">
        <f>2301487+652198.9</f>
        <v>2953685.9</v>
      </c>
    </row>
    <row r="13" spans="1:3" s="2" customFormat="1" ht="24" customHeight="1" x14ac:dyDescent="0.15">
      <c r="A13" s="6">
        <v>10</v>
      </c>
      <c r="B13" s="7">
        <v>25082542.620000001</v>
      </c>
      <c r="C13" s="7">
        <v>7365641</v>
      </c>
    </row>
    <row r="14" spans="1:3" s="4" customFormat="1" ht="24" customHeight="1" x14ac:dyDescent="0.15">
      <c r="A14" s="5" t="s">
        <v>5</v>
      </c>
      <c r="B14" s="8">
        <f>SUM(B4:B13)</f>
        <v>205911354.84</v>
      </c>
      <c r="C14" s="8">
        <f>SUM(C4:C13)</f>
        <v>67097632.899999999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2018-11-12T08:09:51Z</dcterms:modified>
</cp:coreProperties>
</file>